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radovi'!$A$2:$G$66</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45621"/>
</workbook>
</file>

<file path=xl/calcChain.xml><?xml version="1.0" encoding="utf-8"?>
<calcChain xmlns="http://schemas.openxmlformats.org/spreadsheetml/2006/main">
  <c r="G49" i="1" l="1"/>
  <c r="G25" i="1" l="1"/>
  <c r="G32" i="1" l="1"/>
  <c r="G34" i="1" s="1"/>
  <c r="G46" i="1" l="1"/>
  <c r="G43" i="1" l="1"/>
  <c r="G22" i="1"/>
  <c r="G40" i="1"/>
  <c r="G51" i="1" l="1"/>
  <c r="G59" i="1" s="1"/>
  <c r="G15" i="1"/>
  <c r="G8" i="1"/>
  <c r="G10" i="1" s="1"/>
  <c r="G56" i="1" l="1"/>
  <c r="G58" i="1"/>
  <c r="G19" i="1" l="1"/>
  <c r="G27" i="1" s="1"/>
  <c r="G57" i="1" l="1"/>
  <c r="G61" i="1" s="1"/>
  <c r="G63" i="1" l="1"/>
  <c r="G65" i="1" s="1"/>
</calcChain>
</file>

<file path=xl/sharedStrings.xml><?xml version="1.0" encoding="utf-8"?>
<sst xmlns="http://schemas.openxmlformats.org/spreadsheetml/2006/main" count="57" uniqueCount="49">
  <si>
    <t>Red.br.</t>
  </si>
  <si>
    <t>OPIS</t>
  </si>
  <si>
    <t>Jed.mj.</t>
  </si>
  <si>
    <t>Količina</t>
  </si>
  <si>
    <t>Jed.cijena (kn)</t>
  </si>
  <si>
    <t>Ukupno</t>
  </si>
  <si>
    <t>kom</t>
  </si>
  <si>
    <t>UKUPNA VRIJEDNOST RADOVA:</t>
  </si>
  <si>
    <t>PDV (25%):</t>
  </si>
  <si>
    <t>SVEUKUPNO:</t>
  </si>
  <si>
    <t>1.1</t>
  </si>
  <si>
    <t>m²</t>
  </si>
  <si>
    <t>Obračun m² kose površine krova</t>
  </si>
  <si>
    <t>1. RADOVI UKLANJANJA/DEMONTAŽE</t>
  </si>
  <si>
    <t>2. TESARSKI RADOVI</t>
  </si>
  <si>
    <t>2.1</t>
  </si>
  <si>
    <t>2.2</t>
  </si>
  <si>
    <t>3. KROVOPOKRIVAČKI RADOVI</t>
  </si>
  <si>
    <t>3.1</t>
  </si>
  <si>
    <t xml:space="preserve">Dobava i postava dvostrukih letava na daščanu oplatu sa hidroizolacijom, propisno suhe i obavezno premazane fungicidnim premazom. U cijenu obuhvatiti: </t>
  </si>
  <si>
    <t xml:space="preserve"> - letve, dim. 3/5 cm na svakom rogu</t>
  </si>
  <si>
    <t>Postavljanje drvene oplate krovišta drvenim daskama. Postava dasaka okivanjem sa gornje strane na rogove drvene konstrukcije. Daska je jelova neblanjana, posušena debljine 24 mm, širine 9 do 12 cm. Pričvršćenje izvesti sa pocinčanim čavlima. U obračun uzeti sav rad i materijal (spojni materijal) potreban za izvršenje stavke.</t>
  </si>
  <si>
    <t>4. LIMARSKI RADOVI</t>
  </si>
  <si>
    <t>4.1</t>
  </si>
  <si>
    <t>Izrada, dobava i ugradnja opšava dimnjaka izrađenih od  ravnog, pocinčanog, čeličnog lima debljine 0,55 mm. U cijenu stavke uračunati sav rad i materijal potreban za izvršenje stavke. Mjere provjeriti na licu mjesta.</t>
  </si>
  <si>
    <t>2.3</t>
  </si>
  <si>
    <t>REKAPITULACIJA (PŠ Podravske Sesvete)</t>
  </si>
  <si>
    <t>4.2</t>
  </si>
  <si>
    <t>Izrada, dobava i ugradnja horizontalnih i vertikalnih oluka izrađenih od pocinčanog lima sa svim potrebnim pomoćnim materijalom. U cijenu uračunata demontaža i skidanje postojećih oluka te odvoz na deponij.</t>
  </si>
  <si>
    <t xml:space="preserve">m' </t>
  </si>
  <si>
    <t>4.3.</t>
  </si>
  <si>
    <t>Obračun po 1.0 m² krova u funkciji</t>
  </si>
  <si>
    <t xml:space="preserve"> - letve, dim. 3/5 cm na razmaku potrebnom za prihvat crijepa                                     </t>
  </si>
  <si>
    <t>Dobava i polaganje paropropusne folije - hidroizolacije, površinske mase 80g/m2, Sd ≤ 0,02 m, vrijednost po DIN 52615, nepropusne za vodu i vjetar. Foliju širine 150 cm treba postaviti na daščanoj oplati iznad rogova,  pri  tome  pojedinačne  redove  treba preklapati  za  približno  15  cm.  Preklope  je  potrebno priljepiti ljepljivom trakom. Preklopi se ne računaju. Postava strogo prema uputstvu proizvođača proizvoda.</t>
  </si>
  <si>
    <t xml:space="preserve">Skidanje i zbrinjavanje postojećeg krovnog pokrova i starih letava sa krovišta kotlovnice (crijep). U stavku uključen i odvoz na ovlašteni deponij. Uključen sav rad i materijal potreban za izvršenje stavke.
</t>
  </si>
  <si>
    <t>2.TESARSKI RADOVI:</t>
  </si>
  <si>
    <t>3. KROVOPOKRIVAČKI RADOVI:</t>
  </si>
  <si>
    <t>4. LIMARSKI RADOVI:</t>
  </si>
  <si>
    <t>1. RADOVI UKLANJANJA/DEMONTAŽE:</t>
  </si>
  <si>
    <t>2. TESARSKI RADOVI:</t>
  </si>
  <si>
    <t>PŠ PODRAVSKE SESVETE_krovište kotlovnica</t>
  </si>
  <si>
    <t>2.4</t>
  </si>
  <si>
    <r>
      <t>m</t>
    </r>
    <r>
      <rPr>
        <vertAlign val="superscript"/>
        <sz val="10"/>
        <rFont val="Arial Narrow"/>
        <family val="2"/>
        <charset val="238"/>
      </rPr>
      <t>3</t>
    </r>
  </si>
  <si>
    <t>Eventualna zamjena dotrajale krovne konstrukcije-krovnog roga i dotrajalog dijela lamperije. Stavka obuhvaća prema potrebi demontažu čitavog pojedinog drvenog elementa ili samo oštećenog dijela. Potrebno je zadržati postojeću strukturu, dimenzije presjeka i raspored drvenih elemenata krovne konstrukcije. Obratiti pažnju na pravilne tesarske vezove među drvenom građom, te ih po potrebi dodatno ojačati bravarskim spojnim elementima. U cijenu je uračunata demontaža dotrajalog/ih rogova i odvoz na deponij, te dobava i ugradnja izblanjanih novih rogova premazanih protiv crvotočina.Također uključeno privremeno dodatno podupiranje ukoliko je potrebno kod izmjene određenog elementa.</t>
  </si>
  <si>
    <t>Izrada, dobava i ugradnja zabatnog opšava  izrađenog od  ravnog, pocinčanog, čeličnog lima debljine 0,55 mm, duljine cca 11,0 m, razvijene širine cca 33 cm. U cijenu stavke uračunati sav rad i materijal potreban za izvršenje stavke. Mjere provjeriti na licu mjesta.</t>
  </si>
  <si>
    <t>m'</t>
  </si>
  <si>
    <t>Nabava materijala, doprema, izrada i postava veterlajsni na krovište RŠ od 25 cm do 33 cm od pocinčanog plastificiranog bojanog lima debljine 0,5 mm - ton smeđi.</t>
  </si>
  <si>
    <t>4.4</t>
  </si>
  <si>
    <r>
      <t>Dobava i postava pokrova na krov objekta glinenim crijepom (Cezar) za krov nagiba cca 33</t>
    </r>
    <r>
      <rPr>
        <sz val="10"/>
        <rFont val="Calibri"/>
        <family val="2"/>
        <charset val="238"/>
      </rPr>
      <t xml:space="preserve">  ̊</t>
    </r>
    <r>
      <rPr>
        <sz val="10"/>
        <rFont val="Arial Narrow"/>
        <family val="2"/>
        <charset val="238"/>
      </rPr>
      <t>stupnja. Obračun po m², mjereno po kosini krovne plohe. U cijenu uključiti sav potreban spojni pribor (kopče za pričvrščenje crijepa, itd.),prema tehnologiji proizvođača crijepa. Jedinična cijena uključuje i sljemenjake, sve spojne i završne elemente.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</si>
</sst>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Red]#,##0.00"/>
  </numFmts>
  <fonts count="20" x14ac:knownFonts="1">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
      <sz val="10"/>
      <color rgb="FFFF0000"/>
      <name val="Arial Narrow"/>
      <family val="2"/>
      <charset val="238"/>
    </font>
    <font>
      <sz val="10"/>
      <name val="Calibri"/>
      <family val="2"/>
      <charset val="238"/>
    </font>
    <font>
      <vertAlign val="superscript"/>
      <sz val="10"/>
      <name val="Arial Narrow"/>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1" fillId="0" borderId="0">
      <alignment horizontal="justify" vertical="top"/>
    </xf>
    <xf numFmtId="0" fontId="12" fillId="0" borderId="0"/>
    <xf numFmtId="0" fontId="13" fillId="0" borderId="0"/>
  </cellStyleXfs>
  <cellXfs count="92">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164" fontId="2" fillId="0" borderId="0" xfId="0" applyNumberFormat="1" applyFont="1" applyBorder="1" applyAlignment="1">
      <alignment vertical="center"/>
    </xf>
    <xf numFmtId="2" fontId="2" fillId="0" borderId="0" xfId="0" applyNumberFormat="1" applyFont="1"/>
    <xf numFmtId="0" fontId="4" fillId="0" borderId="4" xfId="0" applyFont="1" applyBorder="1" applyAlignment="1">
      <alignment horizontal="left" vertical="center" indent="10"/>
    </xf>
    <xf numFmtId="2" fontId="6"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5" fillId="0" borderId="0" xfId="0" applyNumberFormat="1"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2" fontId="4" fillId="0" borderId="0" xfId="0" applyNumberFormat="1" applyFont="1" applyBorder="1"/>
    <xf numFmtId="0" fontId="4" fillId="0" borderId="0" xfId="0" applyFont="1" applyBorder="1" applyAlignment="1">
      <alignment horizontal="right" vertical="center"/>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9" fillId="0" borderId="0" xfId="0" applyNumberFormat="1" applyFont="1" applyAlignment="1">
      <alignment horizontal="center" vertical="top"/>
    </xf>
    <xf numFmtId="0" fontId="14" fillId="0" borderId="0" xfId="0" applyFont="1"/>
    <xf numFmtId="0" fontId="9" fillId="0" borderId="0" xfId="0" applyFont="1" applyBorder="1" applyAlignment="1">
      <alignment horizontal="left" vertical="top"/>
    </xf>
    <xf numFmtId="0" fontId="9" fillId="0" borderId="0" xfId="0" applyFont="1" applyAlignment="1">
      <alignment horizontal="left" vertical="top"/>
    </xf>
    <xf numFmtId="2" fontId="10" fillId="0" borderId="0" xfId="0" applyNumberFormat="1" applyFont="1" applyAlignment="1">
      <alignment vertical="top"/>
    </xf>
    <xf numFmtId="0" fontId="9" fillId="0" borderId="0" xfId="0" applyFont="1" applyAlignment="1">
      <alignment horizontal="center" vertical="top"/>
    </xf>
    <xf numFmtId="0" fontId="9" fillId="0" borderId="0" xfId="0" applyNumberFormat="1" applyFont="1" applyAlignment="1">
      <alignment horizontal="right" vertical="top" indent="1"/>
    </xf>
    <xf numFmtId="4" fontId="9" fillId="0" borderId="0" xfId="0" applyNumberFormat="1" applyFont="1" applyAlignment="1">
      <alignment vertical="top"/>
    </xf>
    <xf numFmtId="4" fontId="9" fillId="0" borderId="0" xfId="0" applyNumberFormat="1" applyFont="1" applyBorder="1" applyAlignment="1">
      <alignment vertical="top"/>
    </xf>
    <xf numFmtId="164" fontId="9" fillId="0" borderId="0" xfId="0" applyNumberFormat="1" applyFont="1" applyAlignment="1">
      <alignment vertical="top"/>
    </xf>
    <xf numFmtId="0" fontId="10" fillId="0" borderId="0" xfId="0" applyFont="1" applyAlignment="1">
      <alignment vertical="top"/>
    </xf>
    <xf numFmtId="4" fontId="9" fillId="0" borderId="0" xfId="0" applyNumberFormat="1" applyFont="1" applyBorder="1" applyAlignment="1">
      <alignment horizontal="center" vertical="top"/>
    </xf>
    <xf numFmtId="4" fontId="9" fillId="0" borderId="0" xfId="0" applyNumberFormat="1" applyFont="1" applyBorder="1" applyAlignment="1">
      <alignment horizontal="right" vertical="center" indent="1"/>
    </xf>
    <xf numFmtId="2" fontId="10" fillId="0" borderId="0" xfId="0" applyNumberFormat="1" applyFont="1" applyAlignment="1">
      <alignment vertical="top" wrapText="1"/>
    </xf>
    <xf numFmtId="0" fontId="9" fillId="0" borderId="0" xfId="0" applyFont="1" applyBorder="1" applyAlignment="1">
      <alignment horizontal="center" vertical="top" wrapText="1"/>
    </xf>
    <xf numFmtId="0" fontId="9" fillId="0" borderId="0" xfId="0" applyNumberFormat="1" applyFont="1" applyBorder="1" applyAlignment="1">
      <alignment horizontal="right" vertical="center" wrapText="1" indent="1"/>
    </xf>
    <xf numFmtId="4" fontId="9" fillId="0" borderId="0" xfId="0" applyNumberFormat="1" applyFont="1" applyBorder="1" applyAlignment="1">
      <alignment vertical="top" wrapText="1"/>
    </xf>
    <xf numFmtId="164" fontId="9" fillId="0" borderId="0" xfId="0" applyNumberFormat="1" applyFont="1" applyBorder="1" applyAlignment="1">
      <alignment vertical="top" wrapText="1"/>
    </xf>
    <xf numFmtId="0" fontId="9" fillId="0" borderId="0" xfId="0" applyNumberFormat="1" applyFont="1" applyAlignment="1" applyProtection="1">
      <alignment horizontal="right" vertical="top" indent="1"/>
      <protection hidden="1"/>
    </xf>
    <xf numFmtId="4" fontId="9" fillId="0" borderId="0" xfId="0" applyNumberFormat="1" applyFont="1" applyAlignment="1">
      <alignment vertical="top" wrapText="1"/>
    </xf>
    <xf numFmtId="0" fontId="9" fillId="0" borderId="0" xfId="0" applyFont="1" applyBorder="1" applyAlignment="1">
      <alignment vertical="top"/>
    </xf>
    <xf numFmtId="0" fontId="2" fillId="0" borderId="4" xfId="0" applyFont="1" applyBorder="1" applyAlignment="1">
      <alignment horizontal="left" vertical="center" indent="10"/>
    </xf>
    <xf numFmtId="0" fontId="12" fillId="0" borderId="0" xfId="0" applyFont="1"/>
    <xf numFmtId="0" fontId="15" fillId="0" borderId="0" xfId="0" applyFont="1"/>
    <xf numFmtId="0" fontId="12" fillId="0" borderId="0" xfId="0" applyFont="1" applyAlignment="1">
      <alignment horizontal="justify"/>
    </xf>
    <xf numFmtId="49" fontId="10" fillId="0" borderId="0" xfId="0" applyNumberFormat="1" applyFont="1" applyAlignment="1">
      <alignment vertical="top"/>
    </xf>
    <xf numFmtId="164" fontId="6" fillId="0" borderId="5" xfId="0" applyNumberFormat="1" applyFont="1" applyBorder="1" applyAlignment="1">
      <alignment vertical="center"/>
    </xf>
    <xf numFmtId="2" fontId="9"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4" fontId="0" fillId="0" borderId="0" xfId="0" applyNumberFormat="1"/>
    <xf numFmtId="4" fontId="9" fillId="0" borderId="0" xfId="0" applyNumberFormat="1" applyFont="1"/>
    <xf numFmtId="0" fontId="9" fillId="0" borderId="0" xfId="0" applyFont="1" applyAlignment="1">
      <alignment horizontal="left" vertical="top" wrapText="1"/>
    </xf>
    <xf numFmtId="4" fontId="2" fillId="0" borderId="0" xfId="0" applyNumberFormat="1" applyFont="1" applyBorder="1" applyAlignment="1">
      <alignment horizontal="left" vertical="top"/>
    </xf>
    <xf numFmtId="0" fontId="2" fillId="0" borderId="0" xfId="0" applyFont="1" applyBorder="1" applyAlignment="1">
      <alignment horizontal="left" vertical="center" indent="10"/>
    </xf>
    <xf numFmtId="0" fontId="4" fillId="0" borderId="0" xfId="0" applyFont="1" applyBorder="1" applyAlignment="1">
      <alignment horizontal="left" vertical="center" indent="10"/>
    </xf>
    <xf numFmtId="0" fontId="16" fillId="0" borderId="0" xfId="0" applyFont="1" applyBorder="1" applyAlignment="1">
      <alignment horizontal="left" vertical="center"/>
    </xf>
    <xf numFmtId="164" fontId="2" fillId="0" borderId="5" xfId="0" applyNumberFormat="1" applyFont="1" applyBorder="1" applyAlignment="1">
      <alignment vertical="center"/>
    </xf>
    <xf numFmtId="0" fontId="9" fillId="0" borderId="0" xfId="0" applyFont="1" applyBorder="1" applyAlignment="1">
      <alignment horizontal="left" vertical="top" wrapText="1"/>
    </xf>
    <xf numFmtId="16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wrapText="1"/>
    </xf>
    <xf numFmtId="4" fontId="9" fillId="0" borderId="0" xfId="0" applyNumberFormat="1" applyFont="1" applyAlignment="1">
      <alignment horizontal="right" vertical="center"/>
    </xf>
    <xf numFmtId="0" fontId="17" fillId="0" borderId="0" xfId="0" applyFont="1" applyAlignment="1">
      <alignment horizontal="left" vertical="top" wrapText="1"/>
    </xf>
    <xf numFmtId="4" fontId="12" fillId="0" borderId="0" xfId="0" applyNumberFormat="1" applyFont="1"/>
    <xf numFmtId="0" fontId="9" fillId="2" borderId="0" xfId="0" applyFont="1" applyFill="1" applyBorder="1" applyAlignment="1">
      <alignment horizontal="left" vertical="top" wrapText="1"/>
    </xf>
    <xf numFmtId="0" fontId="0" fillId="0" borderId="0" xfId="0" applyAlignment="1">
      <alignment horizontal="right" vertical="center"/>
    </xf>
    <xf numFmtId="4" fontId="9" fillId="0" borderId="0" xfId="0" applyNumberFormat="1" applyFont="1" applyBorder="1" applyAlignment="1">
      <alignment horizontal="center" vertical="center"/>
    </xf>
    <xf numFmtId="164" fontId="9" fillId="0" borderId="0" xfId="0" applyNumberFormat="1" applyFont="1" applyBorder="1" applyAlignment="1">
      <alignment vertical="center"/>
    </xf>
    <xf numFmtId="4" fontId="9" fillId="0" borderId="0" xfId="0" applyNumberFormat="1" applyFont="1" applyBorder="1" applyAlignment="1">
      <alignment vertical="center"/>
    </xf>
    <xf numFmtId="0" fontId="9" fillId="0" borderId="0" xfId="0" applyFont="1" applyAlignment="1">
      <alignment vertical="top" wrapText="1"/>
    </xf>
    <xf numFmtId="4" fontId="1" fillId="0" borderId="2" xfId="0" applyNumberFormat="1" applyFont="1" applyBorder="1" applyAlignment="1">
      <alignment horizontal="center" vertical="top"/>
    </xf>
    <xf numFmtId="4" fontId="1" fillId="0" borderId="3" xfId="0" applyNumberFormat="1" applyFont="1" applyBorder="1" applyAlignment="1">
      <alignment horizontal="center" vertical="top"/>
    </xf>
  </cellXfs>
  <cellStyles count="4">
    <cellStyle name="Excel Built-in Normal" xfId="2"/>
    <cellStyle name="Normal_Sokolgradska-02-TR" xfId="3"/>
    <cellStyle name="Normalno" xfId="0" builtinId="0"/>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showZeros="0" tabSelected="1" view="pageLayout" zoomScale="175" zoomScaleNormal="100" zoomScaleSheetLayoutView="145" zoomScalePageLayoutView="175" workbookViewId="0">
      <selection activeCell="G31" sqref="G31"/>
    </sheetView>
  </sheetViews>
  <sheetFormatPr defaultRowHeight="12.75" x14ac:dyDescent="0.2"/>
  <cols>
    <col min="1" max="1" width="6.710937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2" spans="1:11" ht="15.75" customHeight="1" x14ac:dyDescent="0.2">
      <c r="A2" s="35" t="s">
        <v>0</v>
      </c>
      <c r="B2" s="36" t="s">
        <v>1</v>
      </c>
      <c r="C2" s="37" t="s">
        <v>2</v>
      </c>
      <c r="D2" s="38" t="s">
        <v>3</v>
      </c>
      <c r="E2" s="90" t="s">
        <v>4</v>
      </c>
      <c r="F2" s="91"/>
      <c r="G2" s="39" t="s">
        <v>5</v>
      </c>
      <c r="H2" s="16"/>
    </row>
    <row r="3" spans="1:11" ht="16.5" x14ac:dyDescent="0.3">
      <c r="A3" s="6"/>
      <c r="B3" s="7" t="s">
        <v>40</v>
      </c>
      <c r="C3" s="2"/>
      <c r="D3" s="8"/>
      <c r="E3" s="9"/>
      <c r="F3" s="4"/>
      <c r="G3" s="10"/>
      <c r="H3" s="3"/>
    </row>
    <row r="4" spans="1:11" ht="16.5" x14ac:dyDescent="0.3">
      <c r="A4" s="11"/>
      <c r="C4" s="2"/>
      <c r="D4" s="8"/>
      <c r="E4" s="12"/>
      <c r="F4" s="12"/>
      <c r="G4" s="10"/>
      <c r="H4" s="1"/>
    </row>
    <row r="5" spans="1:11" ht="18" x14ac:dyDescent="0.3">
      <c r="A5" s="11"/>
      <c r="B5" s="75" t="s">
        <v>13</v>
      </c>
      <c r="C5" s="2"/>
      <c r="D5" s="8"/>
      <c r="E5" s="12"/>
      <c r="F5" s="12"/>
      <c r="G5" s="10"/>
      <c r="H5" s="1"/>
    </row>
    <row r="6" spans="1:11" ht="16.5" x14ac:dyDescent="0.2">
      <c r="A6" s="44"/>
      <c r="B6" s="50"/>
      <c r="C6" s="45"/>
      <c r="D6" s="46"/>
      <c r="E6" s="47"/>
      <c r="F6" s="48"/>
      <c r="G6" s="49"/>
      <c r="H6" s="14"/>
    </row>
    <row r="7" spans="1:11" ht="42.75" customHeight="1" x14ac:dyDescent="0.2">
      <c r="A7" s="65" t="s">
        <v>10</v>
      </c>
      <c r="B7" s="71" t="s">
        <v>34</v>
      </c>
      <c r="C7" s="45"/>
      <c r="D7" s="46"/>
      <c r="E7" s="47"/>
      <c r="F7" s="48"/>
      <c r="G7" s="49"/>
      <c r="H7" s="14"/>
    </row>
    <row r="8" spans="1:11" ht="16.5" x14ac:dyDescent="0.2">
      <c r="A8" s="44"/>
      <c r="B8" s="42" t="s">
        <v>12</v>
      </c>
      <c r="C8" s="51" t="s">
        <v>11</v>
      </c>
      <c r="D8" s="52">
        <v>55</v>
      </c>
      <c r="E8" s="78">
        <v>0</v>
      </c>
      <c r="F8" s="79"/>
      <c r="G8" s="78">
        <f>E8*D8</f>
        <v>0</v>
      </c>
      <c r="H8" s="14"/>
    </row>
    <row r="9" spans="1:11" ht="17.25" thickBot="1" x14ac:dyDescent="0.3">
      <c r="A9" s="53"/>
      <c r="B9" s="43"/>
      <c r="C9" s="54"/>
      <c r="D9" s="55"/>
      <c r="E9" s="56"/>
      <c r="F9" s="56"/>
      <c r="G9" s="57"/>
      <c r="H9" s="14"/>
      <c r="I9" s="41"/>
    </row>
    <row r="10" spans="1:11" ht="17.25" thickBot="1" x14ac:dyDescent="0.25">
      <c r="A10" s="15"/>
      <c r="B10" s="68" t="s">
        <v>38</v>
      </c>
      <c r="C10" s="61"/>
      <c r="D10" s="23"/>
      <c r="E10" s="18"/>
      <c r="F10" s="18"/>
      <c r="G10" s="19">
        <f>G8</f>
        <v>0</v>
      </c>
      <c r="K10" s="64"/>
    </row>
    <row r="11" spans="1:11" ht="16.5" x14ac:dyDescent="0.2">
      <c r="A11" s="15"/>
      <c r="B11" s="72"/>
      <c r="C11" s="73"/>
      <c r="D11" s="74"/>
      <c r="E11" s="17"/>
      <c r="F11" s="17"/>
      <c r="G11" s="21"/>
      <c r="K11" s="64"/>
    </row>
    <row r="12" spans="1:11" ht="18" x14ac:dyDescent="0.2">
      <c r="A12" s="15"/>
      <c r="B12" s="75" t="s">
        <v>14</v>
      </c>
      <c r="C12" s="40"/>
      <c r="D12" s="67"/>
      <c r="E12" s="56"/>
      <c r="G12" s="70"/>
      <c r="K12" s="64"/>
    </row>
    <row r="13" spans="1:11" ht="16.5" x14ac:dyDescent="0.2">
      <c r="A13" s="15"/>
      <c r="B13" s="59"/>
      <c r="C13" s="40"/>
      <c r="D13" s="67"/>
      <c r="E13" s="56"/>
      <c r="G13" s="70"/>
      <c r="K13" s="64"/>
    </row>
    <row r="14" spans="1:11" ht="71.25" customHeight="1" x14ac:dyDescent="0.2">
      <c r="A14" s="65" t="s">
        <v>15</v>
      </c>
      <c r="B14" s="71" t="s">
        <v>21</v>
      </c>
      <c r="C14" s="51"/>
      <c r="D14" s="67"/>
      <c r="E14" s="56"/>
      <c r="F14" s="62"/>
      <c r="G14" s="83"/>
      <c r="K14" s="64"/>
    </row>
    <row r="15" spans="1:11" ht="15" customHeight="1" x14ac:dyDescent="0.2">
      <c r="A15" s="65"/>
      <c r="B15" s="82"/>
      <c r="C15" s="51" t="s">
        <v>11</v>
      </c>
      <c r="D15" s="67">
        <v>55</v>
      </c>
      <c r="E15" s="80">
        <v>0</v>
      </c>
      <c r="G15" s="81">
        <f>E15*D15</f>
        <v>0</v>
      </c>
      <c r="K15" s="64"/>
    </row>
    <row r="16" spans="1:11" ht="15" customHeight="1" x14ac:dyDescent="0.2">
      <c r="A16" s="65"/>
      <c r="B16" s="82"/>
      <c r="C16" s="51"/>
      <c r="D16" s="67"/>
      <c r="E16" s="56"/>
      <c r="G16" s="70"/>
      <c r="K16" s="64"/>
    </row>
    <row r="17" spans="1:11" ht="41.25" customHeight="1" x14ac:dyDescent="0.2">
      <c r="A17" s="65" t="s">
        <v>16</v>
      </c>
      <c r="B17" s="71" t="s">
        <v>19</v>
      </c>
      <c r="C17" s="51"/>
      <c r="D17" s="67"/>
      <c r="E17" s="56"/>
      <c r="G17" s="70"/>
      <c r="K17" s="64"/>
    </row>
    <row r="18" spans="1:11" ht="15.75" customHeight="1" x14ac:dyDescent="0.2">
      <c r="B18" s="71" t="s">
        <v>20</v>
      </c>
      <c r="C18" s="51"/>
      <c r="D18" s="67"/>
      <c r="E18" s="56"/>
      <c r="G18" s="70"/>
      <c r="K18" s="64"/>
    </row>
    <row r="19" spans="1:11" ht="16.5" customHeight="1" x14ac:dyDescent="0.2">
      <c r="A19" s="65"/>
      <c r="B19" s="77" t="s">
        <v>32</v>
      </c>
      <c r="C19" s="51" t="s">
        <v>11</v>
      </c>
      <c r="D19" s="67">
        <v>55</v>
      </c>
      <c r="E19" s="80">
        <v>0</v>
      </c>
      <c r="G19" s="81">
        <f>E19*D19</f>
        <v>0</v>
      </c>
      <c r="K19" s="64"/>
    </row>
    <row r="20" spans="1:11" ht="15" customHeight="1" x14ac:dyDescent="0.2">
      <c r="A20" s="65"/>
      <c r="B20" s="77"/>
      <c r="C20" s="51"/>
      <c r="D20" s="67"/>
      <c r="E20" s="80"/>
      <c r="G20" s="81"/>
      <c r="K20" s="64"/>
    </row>
    <row r="21" spans="1:11" ht="89.25" customHeight="1" x14ac:dyDescent="0.2">
      <c r="A21" s="65" t="s">
        <v>25</v>
      </c>
      <c r="B21" s="71" t="s">
        <v>33</v>
      </c>
      <c r="C21" s="51"/>
      <c r="D21" s="67"/>
      <c r="E21" s="56"/>
      <c r="F21" s="62"/>
      <c r="G21" s="83"/>
      <c r="K21" s="64"/>
    </row>
    <row r="22" spans="1:11" ht="15" customHeight="1" x14ac:dyDescent="0.2">
      <c r="A22" s="65"/>
      <c r="B22" s="71"/>
      <c r="C22" s="51" t="s">
        <v>11</v>
      </c>
      <c r="D22" s="67">
        <v>55</v>
      </c>
      <c r="E22" s="80">
        <v>0</v>
      </c>
      <c r="F22" s="85"/>
      <c r="G22" s="81">
        <f>E22*D22</f>
        <v>0</v>
      </c>
      <c r="K22" s="64"/>
    </row>
    <row r="23" spans="1:11" ht="15" customHeight="1" x14ac:dyDescent="0.2">
      <c r="A23" s="65"/>
      <c r="B23" s="71"/>
      <c r="C23" s="51"/>
      <c r="D23" s="67"/>
      <c r="E23" s="80"/>
      <c r="F23" s="85"/>
      <c r="G23" s="81"/>
      <c r="K23" s="64"/>
    </row>
    <row r="24" spans="1:11" ht="135" customHeight="1" x14ac:dyDescent="0.2">
      <c r="A24" s="65" t="s">
        <v>41</v>
      </c>
      <c r="B24" s="71" t="s">
        <v>43</v>
      </c>
      <c r="C24" s="45"/>
      <c r="D24" s="58"/>
      <c r="E24" s="47"/>
      <c r="F24" s="85"/>
      <c r="G24" s="81"/>
      <c r="K24" s="64"/>
    </row>
    <row r="25" spans="1:11" ht="15" customHeight="1" x14ac:dyDescent="0.2">
      <c r="A25" s="65"/>
      <c r="B25" s="71"/>
      <c r="C25" s="86" t="s">
        <v>42</v>
      </c>
      <c r="D25" s="52">
        <v>0.5</v>
      </c>
      <c r="E25" s="87">
        <v>0</v>
      </c>
      <c r="F25" s="88"/>
      <c r="G25" s="78">
        <f>E25*D25</f>
        <v>0</v>
      </c>
      <c r="K25" s="64"/>
    </row>
    <row r="26" spans="1:11" ht="15" customHeight="1" thickBot="1" x14ac:dyDescent="0.25">
      <c r="A26" s="65"/>
      <c r="B26" s="71"/>
      <c r="C26" s="51"/>
      <c r="D26" s="67"/>
      <c r="E26" s="56"/>
      <c r="G26" s="69"/>
      <c r="K26" s="64"/>
    </row>
    <row r="27" spans="1:11" ht="16.5" customHeight="1" thickBot="1" x14ac:dyDescent="0.25">
      <c r="A27" s="65"/>
      <c r="B27" s="68" t="s">
        <v>35</v>
      </c>
      <c r="C27" s="61"/>
      <c r="D27" s="23"/>
      <c r="E27" s="18"/>
      <c r="F27" s="18"/>
      <c r="G27" s="19">
        <f>G19+G15+G22+G25</f>
        <v>0</v>
      </c>
      <c r="K27" s="64"/>
    </row>
    <row r="28" spans="1:11" ht="16.5" customHeight="1" x14ac:dyDescent="0.2">
      <c r="A28" s="65"/>
      <c r="B28" s="75"/>
      <c r="C28" s="51"/>
      <c r="D28" s="67"/>
      <c r="E28" s="56"/>
      <c r="G28" s="69"/>
      <c r="K28" s="64"/>
    </row>
    <row r="29" spans="1:11" ht="15" customHeight="1" x14ac:dyDescent="0.2">
      <c r="A29" s="65"/>
      <c r="B29" s="75" t="s">
        <v>17</v>
      </c>
      <c r="C29" s="51"/>
      <c r="D29" s="67"/>
      <c r="E29" s="56"/>
      <c r="G29" s="69"/>
      <c r="K29" s="64"/>
    </row>
    <row r="30" spans="1:11" ht="15" customHeight="1" x14ac:dyDescent="0.2">
      <c r="A30" s="65"/>
      <c r="B30" s="71"/>
      <c r="C30" s="51"/>
      <c r="D30" s="67"/>
      <c r="E30" s="56"/>
      <c r="G30" s="69"/>
      <c r="K30" s="64"/>
    </row>
    <row r="31" spans="1:11" ht="76.5" customHeight="1" x14ac:dyDescent="0.2">
      <c r="A31" s="65" t="s">
        <v>18</v>
      </c>
      <c r="B31" s="84" t="s">
        <v>48</v>
      </c>
      <c r="C31" s="71"/>
      <c r="D31" s="71"/>
      <c r="E31" s="71"/>
      <c r="F31" s="71"/>
      <c r="G31" s="71"/>
      <c r="K31" s="64"/>
    </row>
    <row r="32" spans="1:11" ht="15.75" customHeight="1" x14ac:dyDescent="0.2">
      <c r="A32" s="65"/>
      <c r="B32" s="71" t="s">
        <v>31</v>
      </c>
      <c r="C32" s="51" t="s">
        <v>11</v>
      </c>
      <c r="D32" s="67">
        <v>55</v>
      </c>
      <c r="E32" s="80">
        <v>0</v>
      </c>
      <c r="F32" s="85"/>
      <c r="G32" s="81">
        <f>E32*D32</f>
        <v>0</v>
      </c>
      <c r="K32" s="64"/>
    </row>
    <row r="33" spans="1:11" ht="14.25" customHeight="1" thickBot="1" x14ac:dyDescent="0.25">
      <c r="A33" s="65"/>
      <c r="B33" s="71"/>
      <c r="C33" s="51"/>
      <c r="D33" s="67"/>
      <c r="E33" s="56"/>
      <c r="G33" s="69"/>
      <c r="K33" s="64"/>
    </row>
    <row r="34" spans="1:11" ht="15" customHeight="1" thickBot="1" x14ac:dyDescent="0.25">
      <c r="A34" s="65"/>
      <c r="B34" s="68" t="s">
        <v>36</v>
      </c>
      <c r="C34" s="61"/>
      <c r="D34" s="23"/>
      <c r="E34" s="18"/>
      <c r="F34" s="18"/>
      <c r="G34" s="19">
        <f>G32</f>
        <v>0</v>
      </c>
      <c r="K34" s="64"/>
    </row>
    <row r="35" spans="1:11" ht="15" customHeight="1" x14ac:dyDescent="0.2">
      <c r="A35" s="65"/>
      <c r="B35" s="72"/>
      <c r="C35" s="73"/>
      <c r="D35" s="74"/>
      <c r="E35" s="17"/>
      <c r="F35" s="17"/>
      <c r="G35" s="21"/>
      <c r="K35" s="64"/>
    </row>
    <row r="36" spans="1:11" ht="15" customHeight="1" x14ac:dyDescent="0.2">
      <c r="A36" s="65"/>
      <c r="B36" s="72"/>
      <c r="C36" s="73"/>
      <c r="D36" s="74"/>
      <c r="E36" s="17"/>
      <c r="F36" s="17"/>
      <c r="G36" s="21"/>
      <c r="K36" s="64"/>
    </row>
    <row r="37" spans="1:11" ht="15" customHeight="1" x14ac:dyDescent="0.2">
      <c r="A37" s="65"/>
      <c r="B37" s="75" t="s">
        <v>22</v>
      </c>
      <c r="C37" s="51"/>
      <c r="D37" s="67"/>
      <c r="E37" s="56"/>
      <c r="G37" s="69"/>
      <c r="K37" s="64"/>
    </row>
    <row r="38" spans="1:11" ht="15" customHeight="1" x14ac:dyDescent="0.2">
      <c r="A38" s="65"/>
      <c r="B38" s="71"/>
      <c r="C38" s="51"/>
      <c r="D38" s="67"/>
      <c r="E38" s="56"/>
      <c r="G38" s="69"/>
      <c r="K38" s="64"/>
    </row>
    <row r="39" spans="1:11" ht="44.25" customHeight="1" x14ac:dyDescent="0.2">
      <c r="A39" s="65" t="s">
        <v>23</v>
      </c>
      <c r="B39" s="71" t="s">
        <v>24</v>
      </c>
      <c r="C39" s="51"/>
      <c r="D39" s="67"/>
      <c r="E39" s="56"/>
      <c r="G39" s="69"/>
      <c r="K39" s="64"/>
    </row>
    <row r="40" spans="1:11" ht="15" customHeight="1" x14ac:dyDescent="0.2">
      <c r="A40" s="65"/>
      <c r="B40" s="71"/>
      <c r="C40" s="51" t="s">
        <v>6</v>
      </c>
      <c r="D40" s="67">
        <v>1</v>
      </c>
      <c r="E40" s="80">
        <v>0</v>
      </c>
      <c r="F40" s="85"/>
      <c r="G40" s="81">
        <f>E40*D40</f>
        <v>0</v>
      </c>
      <c r="K40" s="64"/>
    </row>
    <row r="41" spans="1:11" ht="15" customHeight="1" x14ac:dyDescent="0.2">
      <c r="A41" s="65"/>
      <c r="B41" s="71"/>
      <c r="C41" s="51"/>
      <c r="D41" s="67"/>
      <c r="E41" s="56"/>
      <c r="G41" s="70"/>
      <c r="K41" s="64"/>
    </row>
    <row r="42" spans="1:11" ht="59.25" customHeight="1" x14ac:dyDescent="0.2">
      <c r="A42" s="65" t="s">
        <v>27</v>
      </c>
      <c r="B42" s="71" t="s">
        <v>44</v>
      </c>
      <c r="C42" s="51"/>
      <c r="D42" s="67"/>
      <c r="E42" s="56"/>
      <c r="F42" s="62"/>
      <c r="G42" s="83"/>
      <c r="K42" s="64"/>
    </row>
    <row r="43" spans="1:11" ht="15" customHeight="1" x14ac:dyDescent="0.2">
      <c r="A43" s="65"/>
      <c r="B43" s="71"/>
      <c r="C43" s="51" t="s">
        <v>45</v>
      </c>
      <c r="D43" s="67">
        <v>11</v>
      </c>
      <c r="E43" s="80">
        <v>0</v>
      </c>
      <c r="F43" s="85"/>
      <c r="G43" s="81">
        <f>E43*D43</f>
        <v>0</v>
      </c>
      <c r="K43" s="64"/>
    </row>
    <row r="44" spans="1:11" ht="15" customHeight="1" x14ac:dyDescent="0.2">
      <c r="A44" s="65"/>
      <c r="B44" s="71"/>
      <c r="C44" s="51"/>
      <c r="D44" s="67"/>
      <c r="E44" s="56"/>
      <c r="G44" s="70"/>
      <c r="K44" s="64"/>
    </row>
    <row r="45" spans="1:11" ht="46.5" customHeight="1" x14ac:dyDescent="0.2">
      <c r="A45" s="65" t="s">
        <v>30</v>
      </c>
      <c r="B45" s="71" t="s">
        <v>28</v>
      </c>
      <c r="C45" s="71"/>
      <c r="D45" s="71"/>
      <c r="E45" s="71"/>
      <c r="F45" s="71"/>
      <c r="G45" s="71"/>
      <c r="K45" s="64"/>
    </row>
    <row r="46" spans="1:11" ht="15" customHeight="1" x14ac:dyDescent="0.2">
      <c r="A46" s="65"/>
      <c r="B46" s="59"/>
      <c r="C46" s="54" t="s">
        <v>29</v>
      </c>
      <c r="D46" s="67">
        <v>18</v>
      </c>
      <c r="E46" s="80">
        <v>0</v>
      </c>
      <c r="F46" s="85"/>
      <c r="G46" s="81">
        <f>E46*D46</f>
        <v>0</v>
      </c>
      <c r="K46" s="64"/>
    </row>
    <row r="47" spans="1:11" ht="15" customHeight="1" x14ac:dyDescent="0.2">
      <c r="A47" s="65"/>
      <c r="B47" s="59"/>
      <c r="C47" s="54"/>
      <c r="D47" s="67"/>
      <c r="E47" s="80"/>
      <c r="F47" s="85"/>
      <c r="G47" s="81"/>
      <c r="K47" s="64"/>
    </row>
    <row r="48" spans="1:11" ht="44.25" customHeight="1" x14ac:dyDescent="0.2">
      <c r="A48" s="65" t="s">
        <v>47</v>
      </c>
      <c r="B48" s="89" t="s">
        <v>46</v>
      </c>
      <c r="C48" s="54"/>
      <c r="D48" s="67"/>
      <c r="E48" s="80"/>
      <c r="F48" s="85"/>
      <c r="G48" s="81"/>
      <c r="K48" s="64"/>
    </row>
    <row r="49" spans="1:11" ht="15" customHeight="1" x14ac:dyDescent="0.2">
      <c r="A49" s="65"/>
      <c r="B49" s="71"/>
      <c r="C49" s="54" t="s">
        <v>29</v>
      </c>
      <c r="D49" s="67">
        <v>9.4</v>
      </c>
      <c r="E49" s="80">
        <v>0</v>
      </c>
      <c r="F49" s="85"/>
      <c r="G49" s="81">
        <f>E49*D49</f>
        <v>0</v>
      </c>
      <c r="K49" s="64"/>
    </row>
    <row r="50" spans="1:11" ht="15" customHeight="1" thickBot="1" x14ac:dyDescent="0.25">
      <c r="A50" s="65"/>
      <c r="B50" s="71"/>
      <c r="C50" s="51"/>
      <c r="D50" s="67"/>
      <c r="E50" s="56"/>
      <c r="G50" s="69"/>
      <c r="K50" s="64"/>
    </row>
    <row r="51" spans="1:11" ht="15" customHeight="1" thickBot="1" x14ac:dyDescent="0.25">
      <c r="A51" s="65"/>
      <c r="B51" s="68" t="s">
        <v>37</v>
      </c>
      <c r="C51" s="61"/>
      <c r="D51" s="23"/>
      <c r="E51" s="18"/>
      <c r="F51" s="18"/>
      <c r="G51" s="19">
        <f>G40+G43+G46+G49</f>
        <v>0</v>
      </c>
      <c r="K51" s="64"/>
    </row>
    <row r="52" spans="1:11" ht="15" customHeight="1" x14ac:dyDescent="0.2">
      <c r="A52" s="65"/>
      <c r="B52" s="71"/>
      <c r="C52" s="51"/>
      <c r="D52" s="67"/>
      <c r="E52" s="56"/>
      <c r="G52" s="69"/>
      <c r="K52" s="64"/>
    </row>
    <row r="53" spans="1:11" ht="15" customHeight="1" x14ac:dyDescent="0.2">
      <c r="A53" s="65"/>
      <c r="B53" s="71"/>
      <c r="C53" s="51"/>
      <c r="D53" s="67"/>
      <c r="E53" s="56"/>
      <c r="G53" s="69"/>
      <c r="K53" s="64"/>
    </row>
    <row r="54" spans="1:11" ht="15.75" x14ac:dyDescent="0.25">
      <c r="B54" s="63" t="s">
        <v>26</v>
      </c>
      <c r="K54" s="64"/>
    </row>
    <row r="55" spans="1:11" ht="13.5" thickBot="1" x14ac:dyDescent="0.25">
      <c r="K55" s="64"/>
    </row>
    <row r="56" spans="1:11" ht="17.25" thickBot="1" x14ac:dyDescent="0.25">
      <c r="A56" s="60"/>
      <c r="B56" s="68" t="s">
        <v>38</v>
      </c>
      <c r="C56" s="61"/>
      <c r="D56" s="23"/>
      <c r="E56" s="18"/>
      <c r="F56" s="18"/>
      <c r="G56" s="19">
        <f>G10</f>
        <v>0</v>
      </c>
      <c r="H56" s="62"/>
      <c r="K56" s="64"/>
    </row>
    <row r="57" spans="1:11" ht="17.25" thickBot="1" x14ac:dyDescent="0.35">
      <c r="A57" s="22"/>
      <c r="B57" s="68" t="s">
        <v>39</v>
      </c>
      <c r="C57" s="61"/>
      <c r="D57" s="23"/>
      <c r="E57" s="18"/>
      <c r="F57" s="18"/>
      <c r="G57" s="19">
        <f>G27</f>
        <v>0</v>
      </c>
      <c r="H57" s="20"/>
    </row>
    <row r="58" spans="1:11" ht="17.25" thickBot="1" x14ac:dyDescent="0.25">
      <c r="A58" s="24"/>
      <c r="B58" s="68" t="s">
        <v>36</v>
      </c>
      <c r="C58" s="61"/>
      <c r="D58" s="23"/>
      <c r="E58" s="18"/>
      <c r="F58" s="18"/>
      <c r="G58" s="19">
        <f>G34</f>
        <v>0</v>
      </c>
      <c r="H58" s="20"/>
    </row>
    <row r="59" spans="1:11" ht="17.25" thickBot="1" x14ac:dyDescent="0.25">
      <c r="A59" s="24"/>
      <c r="B59" s="68" t="s">
        <v>37</v>
      </c>
      <c r="C59" s="61"/>
      <c r="D59" s="23"/>
      <c r="E59" s="18"/>
      <c r="F59" s="18"/>
      <c r="G59" s="19">
        <f>G51</f>
        <v>0</v>
      </c>
      <c r="H59" s="20"/>
    </row>
    <row r="60" spans="1:11" ht="17.25" thickBot="1" x14ac:dyDescent="0.25">
      <c r="A60" s="24"/>
      <c r="B60" s="72"/>
      <c r="C60" s="73"/>
      <c r="D60" s="74"/>
      <c r="E60" s="17"/>
      <c r="F60" s="17"/>
      <c r="G60" s="76"/>
      <c r="H60" s="20"/>
    </row>
    <row r="61" spans="1:11" ht="17.25" thickBot="1" x14ac:dyDescent="0.25">
      <c r="A61" s="24"/>
      <c r="B61" s="13"/>
      <c r="C61" s="5"/>
      <c r="D61" s="25"/>
      <c r="E61" s="26" t="s">
        <v>7</v>
      </c>
      <c r="F61" s="27"/>
      <c r="G61" s="66">
        <f>SUM(G56:G59)</f>
        <v>0</v>
      </c>
    </row>
    <row r="62" spans="1:11" ht="15.75" x14ac:dyDescent="0.2">
      <c r="A62" s="24"/>
      <c r="B62" s="29"/>
      <c r="C62" s="29"/>
      <c r="D62" s="30"/>
      <c r="E62" s="29"/>
      <c r="F62" s="27"/>
      <c r="G62" s="28"/>
    </row>
    <row r="63" spans="1:11" ht="17.25" thickBot="1" x14ac:dyDescent="0.25">
      <c r="A63" s="24"/>
      <c r="B63" s="13"/>
      <c r="C63" s="29"/>
      <c r="D63" s="25"/>
      <c r="E63" s="26" t="s">
        <v>8</v>
      </c>
      <c r="F63" s="27"/>
      <c r="G63" s="66">
        <f>ROUND(G61*0.25,2)</f>
        <v>0</v>
      </c>
    </row>
    <row r="64" spans="1:11" ht="15.75" x14ac:dyDescent="0.2">
      <c r="A64" s="24"/>
      <c r="B64" s="29"/>
      <c r="C64" s="29"/>
      <c r="D64" s="30"/>
      <c r="E64" s="29"/>
      <c r="F64" s="27"/>
      <c r="G64" s="28"/>
    </row>
    <row r="65" spans="1:7" ht="17.25" thickBot="1" x14ac:dyDescent="0.35">
      <c r="A65" s="31"/>
      <c r="B65" s="13"/>
      <c r="C65" s="29"/>
      <c r="D65" s="25"/>
      <c r="E65" s="26" t="s">
        <v>9</v>
      </c>
      <c r="F65" s="27"/>
      <c r="G65" s="66">
        <f>SUM(G61:G63)</f>
        <v>0</v>
      </c>
    </row>
    <row r="66" spans="1:7" ht="16.5" x14ac:dyDescent="0.2">
      <c r="B66" s="32"/>
      <c r="C66" s="32"/>
      <c r="D66" s="33"/>
      <c r="E66" s="34"/>
      <c r="F66" s="17"/>
      <c r="G66" s="21"/>
    </row>
  </sheetData>
  <protectedRanges>
    <protectedRange sqref="E7:E9" name="Raspon1"/>
    <protectedRange sqref="E25" name="Raspon1_1"/>
  </protectedRanges>
  <mergeCells count="1">
    <mergeCell ref="E2:F2"/>
  </mergeCells>
  <phoneticPr fontId="8"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&amp;CPrilog 3                        &amp;"Arial,Podebljano"T R O Š K O V N I K</oddHeader>
    <oddFooter>&amp;C&amp;8Troškovnik - PŠ Podravske Sesvete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Tajnik</cp:lastModifiedBy>
  <cp:lastPrinted>2019-11-21T08:26:02Z</cp:lastPrinted>
  <dcterms:created xsi:type="dcterms:W3CDTF">2011-01-11T19:03:39Z</dcterms:created>
  <dcterms:modified xsi:type="dcterms:W3CDTF">2020-06-29T06:49:50Z</dcterms:modified>
</cp:coreProperties>
</file>